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eradoty-blance/Desktop/"/>
    </mc:Choice>
  </mc:AlternateContent>
  <xr:revisionPtr revIDLastSave="0" documentId="8_{67079CE9-64FE-C448-AAA4-25E92A3F9750}" xr6:coauthVersionLast="45" xr6:coauthVersionMax="45" xr10:uidLastSave="{00000000-0000-0000-0000-000000000000}"/>
  <bookViews>
    <workbookView xWindow="620" yWindow="460" windowWidth="22720" windowHeight="14200" xr2:uid="{00000000-000D-0000-FFFF-FFFF00000000}"/>
  </bookViews>
  <sheets>
    <sheet name="SUNY Libraries &amp; Status" sheetId="1" r:id="rId1"/>
  </sheets>
  <definedNames>
    <definedName name="_xlnm._FilterDatabase" localSheetId="0" hidden="1">'SUNY Libraries &amp; Status'!$A$1:$W$996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67" i="1" l="1"/>
  <c r="A66" i="1"/>
  <c r="A65" i="1"/>
  <c r="A64" i="1"/>
  <c r="A62" i="1"/>
  <c r="A61" i="1"/>
  <c r="A60" i="1"/>
  <c r="A59" i="1"/>
  <c r="A58" i="1"/>
  <c r="A57" i="1"/>
  <c r="A56" i="1"/>
  <c r="A55" i="1"/>
  <c r="A54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1" i="1"/>
  <c r="A20" i="1"/>
  <c r="A19" i="1"/>
  <c r="A18" i="1"/>
  <c r="A17" i="1"/>
  <c r="A16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<sst xmlns="http://schemas.openxmlformats.org/spreadsheetml/2006/main" count="125" uniqueCount="19">
  <si>
    <t>College Type</t>
  </si>
  <si>
    <t>Open?</t>
  </si>
  <si>
    <t>Four Year</t>
  </si>
  <si>
    <t>campus ID, 20 people</t>
  </si>
  <si>
    <t>study quad only</t>
  </si>
  <si>
    <t>online only</t>
  </si>
  <si>
    <t>closed</t>
  </si>
  <si>
    <t>Ag-Tech</t>
  </si>
  <si>
    <t>open to campus ID only</t>
  </si>
  <si>
    <t>Community College</t>
  </si>
  <si>
    <t>closed?</t>
  </si>
  <si>
    <t>campus ID</t>
  </si>
  <si>
    <t>open</t>
  </si>
  <si>
    <t>Specialized</t>
  </si>
  <si>
    <t>open?</t>
  </si>
  <si>
    <t>University</t>
  </si>
  <si>
    <t>main library only</t>
  </si>
  <si>
    <t>reading room only</t>
  </si>
  <si>
    <t>???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</si>
</sst>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</font>
    <font>
      <sz val="10"/>
      <name val="Arial"/>
    </font>
    <font>
      <u/>
      <sz val="10"/>
      <color rgb="FF0000FF"/>
      <name val="Arial"/>
    </font>
    <font>
      <sz val="10"/>
      <name val="Arial"/>
    </font>
    <font>
      <u/>
      <sz val="10"/>
      <color rgb="FF0000FF"/>
      <name val="Arial"/>
    </font>
    <font>
      <b/>
      <u/>
      <sz val="10"/>
      <color rgb="FF0000FF"/>
      <name val="Arial"/>
    </font>
    <font>
      <b/>
      <sz val="10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00"/>
      <name val="Arial"/>
    </font>
    <font>
      <u/>
      <sz val="10"/>
      <color rgb="FF0000FF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u/>
      <sz val="10"/>
      <color rgb="FF0000FF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/>
    <xf numFmtId="0" fontId="1" fillId="0" borderId="0" xfId="0" applyFont="1" applyAlignment="1"/>
    <xf numFmtId="0" fontId="1" fillId="0" borderId="0" xfId="0" applyFont="1" applyAlignment="1"/>
    <xf numFmtId="0" fontId="4" fillId="2" borderId="0" xfId="0" applyFont="1" applyFill="1" applyAlignment="1"/>
    <xf numFmtId="0" fontId="5" fillId="0" borderId="0" xfId="0" applyFont="1" applyAlignment="1"/>
    <xf numFmtId="0" fontId="6" fillId="0" borderId="0" xfId="0" applyFont="1" applyAlignment="1"/>
    <xf numFmtId="0" fontId="6" fillId="0" borderId="0" xfId="0" applyFont="1" applyAlignment="1"/>
    <xf numFmtId="0" fontId="6" fillId="0" borderId="0" xfId="0" applyFont="1"/>
    <xf numFmtId="0" fontId="7" fillId="0" borderId="0" xfId="0" applyFont="1" applyAlignment="1"/>
    <xf numFmtId="0" fontId="8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/>
    <xf numFmtId="0" fontId="9" fillId="2" borderId="0" xfId="0" applyFont="1" applyFill="1" applyAlignment="1">
      <alignment horizontal="left"/>
    </xf>
    <xf numFmtId="0" fontId="10" fillId="0" borderId="0" xfId="0" applyFont="1" applyAlignment="1"/>
    <xf numFmtId="0" fontId="11" fillId="0" borderId="0" xfId="0" applyFont="1" applyAlignment="1"/>
    <xf numFmtId="0" fontId="11" fillId="0" borderId="0" xfId="0" applyFont="1"/>
    <xf numFmtId="0" fontId="12" fillId="0" borderId="0" xfId="0" applyFont="1" applyAlignment="1"/>
    <xf numFmtId="0" fontId="13" fillId="0" borderId="0" xfId="0" applyFont="1" applyAlignment="1"/>
    <xf numFmtId="0" fontId="14" fillId="0" borderId="0" xfId="0" applyFont="1" applyAlignment="1"/>
    <xf numFmtId="0" fontId="14" fillId="0" borderId="0" xfId="0" applyFont="1"/>
    <xf numFmtId="0" fontId="15" fillId="0" borderId="0" xfId="0" applyFont="1" applyAlignment="1"/>
    <xf numFmtId="0" fontId="13" fillId="2" borderId="0" xfId="0" applyFont="1" applyFill="1" applyAlignment="1"/>
    <xf numFmtId="0" fontId="14" fillId="2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80"/>
  <sheetViews>
    <sheetView tabSelected="1" workbookViewId="0">
      <pane ySplit="1" topLeftCell="A2" activePane="bottomLeft" state="frozen"/>
      <selection pane="bottomLeft" activeCell="C30" sqref="C30"/>
    </sheetView>
  </sheetViews>
  <sheetFormatPr baseColWidth="10" defaultColWidth="14.5" defaultRowHeight="15.75" customHeight="1" x14ac:dyDescent="0.15"/>
  <cols>
    <col min="1" max="1" width="26.83203125" customWidth="1"/>
    <col min="2" max="2" width="19.5" customWidth="1"/>
    <col min="3" max="3" width="22" customWidth="1"/>
  </cols>
  <sheetData>
    <row r="1" spans="1:23" ht="26.25" customHeight="1" x14ac:dyDescent="0.15">
      <c r="A1" s="1"/>
      <c r="B1" s="1" t="s">
        <v>0</v>
      </c>
      <c r="C1" s="1" t="s">
        <v>1</v>
      </c>
      <c r="D1" s="2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s="23" customFormat="1" ht="13" x14ac:dyDescent="0.15">
      <c r="A2" s="20" t="str">
        <f>HYPERLINK("http://www.brockport.edu/library/","Brockport")</f>
        <v>Brockport</v>
      </c>
      <c r="B2" s="21" t="s">
        <v>2</v>
      </c>
      <c r="C2" s="21" t="s">
        <v>3</v>
      </c>
      <c r="E2" s="21"/>
    </row>
    <row r="3" spans="1:23" ht="13" x14ac:dyDescent="0.15">
      <c r="A3" s="7" t="str">
        <f>HYPERLINK("https://library.buffalostate.edu/","Buffalo State")</f>
        <v>Buffalo State</v>
      </c>
      <c r="B3" s="8" t="s">
        <v>2</v>
      </c>
      <c r="C3" s="8" t="s">
        <v>4</v>
      </c>
      <c r="D3" s="8"/>
      <c r="E3" s="9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23" ht="13" x14ac:dyDescent="0.15">
      <c r="A4" s="3" t="str">
        <f>HYPERLINK("http://www2.cortland.edu/library/about/","Cortland")</f>
        <v>Cortland</v>
      </c>
      <c r="B4" s="4" t="s">
        <v>2</v>
      </c>
      <c r="C4" s="17" t="s">
        <v>18</v>
      </c>
    </row>
    <row r="5" spans="1:23" ht="13" x14ac:dyDescent="0.15">
      <c r="A5" s="3" t="str">
        <f>HYPERLINK("http://www.esc.edu/library/","Empire State")</f>
        <v>Empire State</v>
      </c>
      <c r="B5" s="4" t="s">
        <v>2</v>
      </c>
      <c r="C5" s="4" t="s">
        <v>5</v>
      </c>
    </row>
    <row r="6" spans="1:23" ht="13" x14ac:dyDescent="0.15">
      <c r="A6" s="3" t="str">
        <f>HYPERLINK("http://www.fredonia.edu/library/","Fredonia")</f>
        <v>Fredonia</v>
      </c>
      <c r="B6" s="4" t="s">
        <v>2</v>
      </c>
      <c r="C6" s="4" t="s">
        <v>6</v>
      </c>
    </row>
    <row r="7" spans="1:23" s="19" customFormat="1" ht="13" x14ac:dyDescent="0.15">
      <c r="A7" s="16" t="str">
        <f>HYPERLINK("http://www.geneseo.edu/library","Geneseo")</f>
        <v>Geneseo</v>
      </c>
      <c r="B7" s="17" t="s">
        <v>2</v>
      </c>
      <c r="C7" s="17" t="s">
        <v>6</v>
      </c>
      <c r="D7" s="18"/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</row>
    <row r="8" spans="1:23" s="19" customFormat="1" ht="13" x14ac:dyDescent="0.15">
      <c r="A8" s="16" t="str">
        <f>HYPERLINK("http://library.newpaltz.edu/","New Paltz")</f>
        <v>New Paltz</v>
      </c>
      <c r="B8" s="17" t="s">
        <v>2</v>
      </c>
      <c r="C8" s="17" t="s">
        <v>6</v>
      </c>
      <c r="D8" s="18"/>
      <c r="E8" s="17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</row>
    <row r="9" spans="1:23" ht="13" x14ac:dyDescent="0.15">
      <c r="A9" s="3" t="str">
        <f>HYPERLINK("http://www.oldwestbury.edu/library/","Old Westbury")</f>
        <v>Old Westbury</v>
      </c>
      <c r="B9" s="4" t="s">
        <v>2</v>
      </c>
      <c r="C9" s="5" t="s">
        <v>6</v>
      </c>
    </row>
    <row r="10" spans="1:23" ht="13" x14ac:dyDescent="0.15">
      <c r="A10" s="3" t="str">
        <f>HYPERLINK("http://www.oneonta.edu/library/","Oneonta")</f>
        <v>Oneonta</v>
      </c>
      <c r="B10" s="4" t="s">
        <v>2</v>
      </c>
      <c r="C10" s="5" t="s">
        <v>6</v>
      </c>
      <c r="E10" s="5"/>
    </row>
    <row r="11" spans="1:23" s="19" customFormat="1" ht="13" x14ac:dyDescent="0.15">
      <c r="A11" s="16" t="str">
        <f>HYPERLINK("http://www.oswego.edu/library.html","Oswego")</f>
        <v>Oswego</v>
      </c>
      <c r="B11" s="17" t="s">
        <v>2</v>
      </c>
      <c r="C11" s="17" t="s">
        <v>6</v>
      </c>
      <c r="D11" s="18"/>
      <c r="E11" s="17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</row>
    <row r="12" spans="1:23" ht="13" x14ac:dyDescent="0.15">
      <c r="A12" s="3" t="str">
        <f>HYPERLINK("http://www.plattsburgh.edu/library/","Plattsburgh")</f>
        <v>Plattsburgh</v>
      </c>
      <c r="B12" s="4" t="s">
        <v>2</v>
      </c>
      <c r="C12" s="4" t="s">
        <v>6</v>
      </c>
      <c r="E12" s="5"/>
    </row>
    <row r="13" spans="1:23" ht="13" x14ac:dyDescent="0.15">
      <c r="A13" s="3" t="str">
        <f>HYPERLINK("http://www.libraries.potsdam.edu/","Potsdam")</f>
        <v>Potsdam</v>
      </c>
      <c r="B13" s="4" t="s">
        <v>2</v>
      </c>
      <c r="C13" s="4" t="s">
        <v>6</v>
      </c>
      <c r="E13" s="5"/>
    </row>
    <row r="14" spans="1:23" ht="13" x14ac:dyDescent="0.15">
      <c r="A14" s="3" t="str">
        <f>HYPERLINK("http://www.purchase.edu/library/","Purchase")</f>
        <v>Purchase</v>
      </c>
      <c r="B14" s="4" t="s">
        <v>2</v>
      </c>
      <c r="C14" s="5" t="s">
        <v>6</v>
      </c>
    </row>
    <row r="16" spans="1:23" ht="13" x14ac:dyDescent="0.15">
      <c r="A16" s="3" t="str">
        <f>HYPERLINK("https://alfredstate.libguides.com/c.php?g=372677","Alfred State")</f>
        <v>Alfred State</v>
      </c>
      <c r="B16" s="4" t="s">
        <v>7</v>
      </c>
      <c r="C16" s="4" t="s">
        <v>6</v>
      </c>
    </row>
    <row r="17" spans="1:3" ht="13" x14ac:dyDescent="0.15">
      <c r="A17" s="3" t="str">
        <f>HYPERLINK("http://www.canton.edu/library/","Canton")</f>
        <v>Canton</v>
      </c>
      <c r="B17" s="4" t="s">
        <v>7</v>
      </c>
      <c r="C17" s="4" t="s">
        <v>6</v>
      </c>
    </row>
    <row r="18" spans="1:3" ht="13" x14ac:dyDescent="0.15">
      <c r="A18" s="3" t="str">
        <f>HYPERLINK("http://www.cobleskill.edu/Library/","Cobleskill")</f>
        <v>Cobleskill</v>
      </c>
      <c r="B18" s="4" t="s">
        <v>7</v>
      </c>
      <c r="C18" s="4" t="s">
        <v>6</v>
      </c>
    </row>
    <row r="19" spans="1:3" s="23" customFormat="1" ht="13" x14ac:dyDescent="0.15">
      <c r="A19" s="20" t="str">
        <f>HYPERLINK("http://www.delhi.edu/academics/library/index.php","Delhi")</f>
        <v>Delhi</v>
      </c>
      <c r="B19" s="21" t="s">
        <v>7</v>
      </c>
      <c r="C19" s="25" t="s">
        <v>8</v>
      </c>
    </row>
    <row r="20" spans="1:3" ht="13" x14ac:dyDescent="0.15">
      <c r="A20" s="3" t="str">
        <f>HYPERLINK("http://www.farmingdale.edu/library/","Farmingdale")</f>
        <v>Farmingdale</v>
      </c>
      <c r="B20" s="4" t="s">
        <v>7</v>
      </c>
      <c r="C20" s="4" t="s">
        <v>6</v>
      </c>
    </row>
    <row r="21" spans="1:3" ht="13" x14ac:dyDescent="0.15">
      <c r="A21" s="3" t="str">
        <f>HYPERLINK("http://library.morrisville.edu/","Morrisville")</f>
        <v>Morrisville</v>
      </c>
      <c r="B21" s="4" t="s">
        <v>7</v>
      </c>
      <c r="C21" s="4" t="s">
        <v>6</v>
      </c>
    </row>
    <row r="23" spans="1:3" ht="13" x14ac:dyDescent="0.15">
      <c r="A23" s="6" t="str">
        <f>HYPERLINK("http://library.sunyacc.edu/index.php","Adirondack")</f>
        <v>Adirondack</v>
      </c>
      <c r="B23" s="4" t="s">
        <v>9</v>
      </c>
      <c r="C23" s="4" t="s">
        <v>6</v>
      </c>
    </row>
    <row r="24" spans="1:3" s="23" customFormat="1" ht="13" x14ac:dyDescent="0.15">
      <c r="A24" s="24" t="str">
        <f>HYPERLINK("https://sunybroome.info/library/","Broome")</f>
        <v>Broome</v>
      </c>
      <c r="B24" s="21" t="s">
        <v>9</v>
      </c>
      <c r="C24" s="21" t="s">
        <v>12</v>
      </c>
    </row>
    <row r="25" spans="1:3" ht="13" x14ac:dyDescent="0.15">
      <c r="A25" s="6" t="str">
        <f>HYPERLINK("http://www.cayuga-cc.edu/library/","Cayuga")</f>
        <v>Cayuga</v>
      </c>
      <c r="B25" s="4" t="s">
        <v>9</v>
      </c>
      <c r="C25" s="4" t="s">
        <v>6</v>
      </c>
    </row>
    <row r="26" spans="1:3" ht="13" x14ac:dyDescent="0.15">
      <c r="A26" s="11" t="str">
        <f>HYPERLINK("https://www.clinton.edu/campus-resources/douglas-library/default.aspx","Clinton")</f>
        <v>Clinton</v>
      </c>
      <c r="B26" s="4" t="s">
        <v>9</v>
      </c>
      <c r="C26" s="4" t="s">
        <v>6</v>
      </c>
    </row>
    <row r="27" spans="1:3" ht="13" x14ac:dyDescent="0.15">
      <c r="A27" s="11" t="str">
        <f>HYPERLINK("http://www.sunycgcc.edu/library/LibHours.cfm","Columbia-Greene")</f>
        <v>Columbia-Greene</v>
      </c>
      <c r="B27" s="4" t="s">
        <v>9</v>
      </c>
      <c r="C27" s="4" t="s">
        <v>10</v>
      </c>
    </row>
    <row r="28" spans="1:3" ht="13" x14ac:dyDescent="0.15">
      <c r="A28" s="11" t="str">
        <f>HYPERLINK("https://www.corning-cc.edu/library","Corning")</f>
        <v>Corning</v>
      </c>
      <c r="B28" s="4" t="s">
        <v>9</v>
      </c>
      <c r="C28" s="4" t="s">
        <v>6</v>
      </c>
    </row>
    <row r="29" spans="1:3" ht="13" x14ac:dyDescent="0.15">
      <c r="A29" s="11" t="str">
        <f>HYPERLINK("https://sunydutchess.libguides.com/home","Dutchess")</f>
        <v>Dutchess</v>
      </c>
      <c r="B29" s="4" t="s">
        <v>9</v>
      </c>
      <c r="C29" s="4" t="s">
        <v>6</v>
      </c>
    </row>
    <row r="30" spans="1:3" ht="13" x14ac:dyDescent="0.15">
      <c r="A30" s="11" t="str">
        <f>HYPERLINK("http://libguides.ecc.edu/home","Erie")</f>
        <v>Erie</v>
      </c>
      <c r="B30" s="4" t="s">
        <v>9</v>
      </c>
      <c r="C30" s="21" t="s">
        <v>12</v>
      </c>
    </row>
    <row r="31" spans="1:3" ht="14" x14ac:dyDescent="0.15">
      <c r="A31" s="12" t="str">
        <f>HYPERLINK("http://www.fitnyc.edu/library.asp","Fashion Institute of Technology")</f>
        <v>Fashion Institute of Technology</v>
      </c>
      <c r="B31" s="4" t="s">
        <v>9</v>
      </c>
      <c r="C31" s="4" t="s">
        <v>6</v>
      </c>
    </row>
    <row r="32" spans="1:3" ht="13" x14ac:dyDescent="0.15">
      <c r="A32" s="11" t="str">
        <f>HYPERLINK("http://library.flcc.edu/","Finger Lakes")</f>
        <v>Finger Lakes</v>
      </c>
      <c r="B32" s="4" t="s">
        <v>9</v>
      </c>
      <c r="C32" s="4" t="s">
        <v>6</v>
      </c>
    </row>
    <row r="33" spans="1:23" ht="13" x14ac:dyDescent="0.15">
      <c r="A33" s="11" t="str">
        <f>HYPERLINK("http://libguides.fmcc.edu/home","Fulton-Montgomery")</f>
        <v>Fulton-Montgomery</v>
      </c>
      <c r="B33" s="4" t="s">
        <v>9</v>
      </c>
      <c r="C33" s="4" t="s">
        <v>6</v>
      </c>
    </row>
    <row r="34" spans="1:23" s="19" customFormat="1" ht="13" x14ac:dyDescent="0.15">
      <c r="A34" s="16" t="str">
        <f>HYPERLINK("http://www.genesee.edu/Library/","Genesee")</f>
        <v>Genesee</v>
      </c>
      <c r="B34" s="17" t="s">
        <v>9</v>
      </c>
      <c r="C34" s="17" t="s">
        <v>6</v>
      </c>
      <c r="D34" s="18"/>
      <c r="E34" s="17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</row>
    <row r="35" spans="1:23" ht="13" x14ac:dyDescent="0.15">
      <c r="A35" s="11" t="str">
        <f>HYPERLINK("http://www.herkimer.edu/connect/library/","Herkimer")</f>
        <v>Herkimer</v>
      </c>
      <c r="B35" s="4" t="s">
        <v>9</v>
      </c>
      <c r="C35" s="4" t="s">
        <v>6</v>
      </c>
    </row>
    <row r="36" spans="1:23" ht="13" x14ac:dyDescent="0.15">
      <c r="A36" s="11" t="str">
        <f>HYPERLINK("https://www.hvcc.edu/lrc/index.html","Hudson Valley")</f>
        <v>Hudson Valley</v>
      </c>
      <c r="B36" s="4" t="s">
        <v>9</v>
      </c>
      <c r="C36" s="4" t="s">
        <v>6</v>
      </c>
    </row>
    <row r="37" spans="1:23" ht="13" x14ac:dyDescent="0.15">
      <c r="A37" s="11" t="str">
        <f>HYPERLINK("http://www.sunyjcc.edu/library","Jamestown")</f>
        <v>Jamestown</v>
      </c>
      <c r="B37" s="4" t="s">
        <v>9</v>
      </c>
      <c r="C37" s="4" t="s">
        <v>6</v>
      </c>
    </row>
    <row r="38" spans="1:23" ht="13" x14ac:dyDescent="0.15">
      <c r="A38" s="11" t="str">
        <f>HYPERLINK("http://www.sunyjefferson.edu/academics/library","Jefferson")</f>
        <v>Jefferson</v>
      </c>
      <c r="B38" s="4" t="s">
        <v>9</v>
      </c>
      <c r="C38" s="4" t="s">
        <v>6</v>
      </c>
    </row>
    <row r="39" spans="1:23" s="23" customFormat="1" ht="13" x14ac:dyDescent="0.15">
      <c r="A39" s="20" t="str">
        <f>HYPERLINK("http://www.mvcc.edu/library","Mohawk Valley")</f>
        <v>Mohawk Valley</v>
      </c>
      <c r="B39" s="21" t="s">
        <v>9</v>
      </c>
      <c r="C39" s="21" t="s">
        <v>11</v>
      </c>
    </row>
    <row r="40" spans="1:23" ht="13" x14ac:dyDescent="0.15">
      <c r="A40" s="11" t="str">
        <f>HYPERLINK("http://www.monroecc.edu/depts/library/","Monroe")</f>
        <v>Monroe</v>
      </c>
      <c r="B40" s="4" t="s">
        <v>9</v>
      </c>
      <c r="C40" s="4" t="s">
        <v>6</v>
      </c>
    </row>
    <row r="41" spans="1:23" ht="13" x14ac:dyDescent="0.15">
      <c r="A41" s="11" t="str">
        <f>HYPERLINK("https://library.ncc.edu/library","Nassau")</f>
        <v>Nassau</v>
      </c>
      <c r="B41" s="4" t="s">
        <v>9</v>
      </c>
      <c r="C41" s="4" t="s">
        <v>6</v>
      </c>
    </row>
    <row r="42" spans="1:23" ht="13" x14ac:dyDescent="0.15">
      <c r="A42" s="11" t="str">
        <f>HYPERLINK("http://libguides.niagaracc.suny.edu/welcome","Niagara")</f>
        <v>Niagara</v>
      </c>
      <c r="B42" s="4" t="s">
        <v>9</v>
      </c>
      <c r="C42" s="4" t="s">
        <v>6</v>
      </c>
    </row>
    <row r="43" spans="1:23" ht="13" x14ac:dyDescent="0.15">
      <c r="A43" s="11" t="str">
        <f>HYPERLINK("http://www.nccc.edu/library/","North Country")</f>
        <v>North Country</v>
      </c>
      <c r="B43" s="4" t="s">
        <v>9</v>
      </c>
      <c r="C43" s="4" t="s">
        <v>6</v>
      </c>
    </row>
    <row r="44" spans="1:23" s="19" customFormat="1" ht="13" x14ac:dyDescent="0.15">
      <c r="A44" s="16" t="str">
        <f>HYPERLINK("http://library.sunyocc.edu/","Onondaga")</f>
        <v>Onondaga</v>
      </c>
      <c r="B44" s="17" t="s">
        <v>9</v>
      </c>
      <c r="C44" s="17" t="s">
        <v>6</v>
      </c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</row>
    <row r="45" spans="1:23" ht="13" x14ac:dyDescent="0.15">
      <c r="A45" s="11" t="str">
        <f>HYPERLINK("http://www.sunyorange.edu/lrc/","Orange")</f>
        <v>Orange</v>
      </c>
      <c r="B45" s="4" t="s">
        <v>9</v>
      </c>
      <c r="C45" s="4" t="s">
        <v>6</v>
      </c>
    </row>
    <row r="46" spans="1:23" ht="13" x14ac:dyDescent="0.15">
      <c r="A46" s="11" t="str">
        <f>HYPERLINK("http://libguides.sunyrockland.edu/homepage","Rockland")</f>
        <v>Rockland</v>
      </c>
      <c r="B46" s="4" t="s">
        <v>9</v>
      </c>
      <c r="C46" s="4" t="s">
        <v>6</v>
      </c>
    </row>
    <row r="47" spans="1:23" s="23" customFormat="1" ht="13" x14ac:dyDescent="0.15">
      <c r="A47" s="20" t="str">
        <f>HYPERLINK("http://libguides.sunysccc.edu/begleylibrary","Schenectady")</f>
        <v>Schenectady</v>
      </c>
      <c r="B47" s="21" t="s">
        <v>9</v>
      </c>
      <c r="C47" s="21" t="s">
        <v>12</v>
      </c>
    </row>
    <row r="48" spans="1:23" ht="13" x14ac:dyDescent="0.15">
      <c r="A48" s="11" t="str">
        <f>HYPERLINK("http://www.sunysuffolk.edu/Students/Library.asp","Suffolk")</f>
        <v>Suffolk</v>
      </c>
      <c r="B48" s="4" t="s">
        <v>9</v>
      </c>
      <c r="C48" s="4" t="s">
        <v>6</v>
      </c>
    </row>
    <row r="49" spans="1:23" ht="13" x14ac:dyDescent="0.15">
      <c r="A49" s="11" t="str">
        <f>HYPERLINK("https://sunysullivan.libguides.com/LibraryHome","Sullivan")</f>
        <v>Sullivan</v>
      </c>
      <c r="B49" s="4" t="s">
        <v>9</v>
      </c>
      <c r="C49" s="4" t="s">
        <v>6</v>
      </c>
    </row>
    <row r="50" spans="1:23" ht="13" x14ac:dyDescent="0.15">
      <c r="A50" s="11" t="str">
        <f>HYPERLINK("http://www.tc3.edu/library/","Tompkins-Cortland")</f>
        <v>Tompkins-Cortland</v>
      </c>
      <c r="B50" s="4" t="s">
        <v>9</v>
      </c>
      <c r="C50" s="4" t="s">
        <v>6</v>
      </c>
    </row>
    <row r="51" spans="1:23" ht="13" x14ac:dyDescent="0.15">
      <c r="A51" s="11" t="str">
        <f>HYPERLINK("http://www.sunyulster.edu/library/","Ulster")</f>
        <v>Ulster</v>
      </c>
      <c r="B51" s="4" t="s">
        <v>9</v>
      </c>
      <c r="C51" s="4" t="s">
        <v>6</v>
      </c>
    </row>
    <row r="52" spans="1:23" ht="13" x14ac:dyDescent="0.15">
      <c r="A52" s="11" t="str">
        <f>HYPERLINK("http://www.sunywcc.edu/student-services/library/","Westchester")</f>
        <v>Westchester</v>
      </c>
      <c r="B52" s="4" t="s">
        <v>9</v>
      </c>
      <c r="C52" s="4" t="s">
        <v>6</v>
      </c>
    </row>
    <row r="53" spans="1:23" ht="13" x14ac:dyDescent="0.15">
      <c r="A53" s="13"/>
    </row>
    <row r="54" spans="1:23" ht="13" x14ac:dyDescent="0.15">
      <c r="A54" s="11" t="str">
        <f>HYPERLINK("http://scholes.alfred.edu/","Alfred-Ceramics/University")</f>
        <v>Alfred-Ceramics/University</v>
      </c>
      <c r="B54" s="4" t="s">
        <v>13</v>
      </c>
      <c r="C54" s="4" t="s">
        <v>6</v>
      </c>
    </row>
    <row r="55" spans="1:23" s="23" customFormat="1" ht="13" x14ac:dyDescent="0.15">
      <c r="A55" s="20" t="str">
        <f>HYPERLINK("http://library.downstate.edu/","Downstate (Brooklyn)")</f>
        <v>Downstate (Brooklyn)</v>
      </c>
      <c r="B55" s="21" t="s">
        <v>13</v>
      </c>
      <c r="C55" s="21" t="s">
        <v>14</v>
      </c>
    </row>
    <row r="56" spans="1:23" ht="13" x14ac:dyDescent="0.15">
      <c r="A56" s="14" t="str">
        <f>HYPERLINK("http://library.buffalo.edu/libraries/units/hsl/","Buffalo Health")</f>
        <v>Buffalo Health</v>
      </c>
      <c r="B56" s="4" t="s">
        <v>13</v>
      </c>
      <c r="C56" s="4"/>
    </row>
    <row r="57" spans="1:23" ht="32.25" customHeight="1" x14ac:dyDescent="0.15">
      <c r="A57" s="12" t="str">
        <f>HYPERLINK("http://www.esf.edu/moonlib/","Environmental Science and Forestry")</f>
        <v>Environmental Science and Forestry</v>
      </c>
      <c r="B57" s="4" t="s">
        <v>13</v>
      </c>
      <c r="C57" s="4" t="s">
        <v>6</v>
      </c>
    </row>
    <row r="58" spans="1:23" ht="14" x14ac:dyDescent="0.15">
      <c r="A58" s="12" t="str">
        <f>HYPERLINK("https://sunypoly.edu/library/","SUNY Polytechnic")</f>
        <v>SUNY Polytechnic</v>
      </c>
      <c r="B58" s="4" t="s">
        <v>13</v>
      </c>
      <c r="C58" s="4" t="s">
        <v>6</v>
      </c>
    </row>
    <row r="59" spans="1:23" ht="13" x14ac:dyDescent="0.15">
      <c r="A59" s="11" t="str">
        <f>HYPERLINK("http://www.sunymaritime.edu/library/","Maritime")</f>
        <v>Maritime</v>
      </c>
      <c r="B59" s="4" t="s">
        <v>13</v>
      </c>
      <c r="C59" s="4" t="s">
        <v>6</v>
      </c>
    </row>
    <row r="60" spans="1:23" s="23" customFormat="1" ht="13" x14ac:dyDescent="0.15">
      <c r="A60" s="20" t="str">
        <f>HYPERLINK("http://www.sunyopt.edu/library/about_the_library","Optometry")</f>
        <v>Optometry</v>
      </c>
      <c r="B60" s="21" t="s">
        <v>13</v>
      </c>
      <c r="C60" s="21" t="s">
        <v>14</v>
      </c>
    </row>
    <row r="61" spans="1:23" s="23" customFormat="1" ht="13" x14ac:dyDescent="0.15">
      <c r="A61" s="20" t="str">
        <f>HYPERLINK("http://www.library.stonybrook.edu/healthsciences","Stony Brook Health")</f>
        <v>Stony Brook Health</v>
      </c>
      <c r="B61" s="21" t="s">
        <v>13</v>
      </c>
      <c r="C61" s="21" t="s">
        <v>11</v>
      </c>
    </row>
    <row r="62" spans="1:23" ht="28" x14ac:dyDescent="0.15">
      <c r="A62" s="12" t="str">
        <f>HYPERLINK("http://library.upstate.edu/","Upstate Medical Center (Syracuse)")</f>
        <v>Upstate Medical Center (Syracuse)</v>
      </c>
      <c r="B62" s="4" t="s">
        <v>13</v>
      </c>
      <c r="C62" s="4" t="s">
        <v>6</v>
      </c>
    </row>
    <row r="63" spans="1:23" ht="13" x14ac:dyDescent="0.15">
      <c r="A63" s="13"/>
    </row>
    <row r="64" spans="1:23" s="19" customFormat="1" ht="13" x14ac:dyDescent="0.15">
      <c r="A64" s="16" t="str">
        <f>HYPERLINK("https://library.albany.edu/","Albany")</f>
        <v>Albany</v>
      </c>
      <c r="B64" s="17" t="s">
        <v>15</v>
      </c>
      <c r="C64" s="17" t="s">
        <v>6</v>
      </c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</row>
    <row r="65" spans="1:23" ht="13" x14ac:dyDescent="0.15">
      <c r="A65" s="11" t="str">
        <f>HYPERLINK("https://www.binghamton.edu/libraries/","Binghamton")</f>
        <v>Binghamton</v>
      </c>
      <c r="B65" s="4" t="s">
        <v>15</v>
      </c>
      <c r="C65" s="4" t="s">
        <v>6</v>
      </c>
    </row>
    <row r="66" spans="1:23" s="23" customFormat="1" ht="13" x14ac:dyDescent="0.15">
      <c r="A66" s="20" t="str">
        <f>HYPERLINK("https://library.buffalo.edu/","Buffalo")</f>
        <v>Buffalo</v>
      </c>
      <c r="B66" s="21" t="s">
        <v>15</v>
      </c>
      <c r="C66" s="21" t="s">
        <v>16</v>
      </c>
      <c r="D66" s="22"/>
      <c r="E66" s="22"/>
      <c r="F66" s="20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</row>
    <row r="67" spans="1:23" s="23" customFormat="1" ht="13" x14ac:dyDescent="0.15">
      <c r="A67" s="20" t="str">
        <f>HYPERLINK("http://www.library.stonybrook.edu/","Stony Brook")</f>
        <v>Stony Brook</v>
      </c>
      <c r="B67" s="21" t="s">
        <v>15</v>
      </c>
      <c r="C67" s="21" t="s">
        <v>17</v>
      </c>
    </row>
    <row r="73" spans="1:23" ht="13" x14ac:dyDescent="0.15">
      <c r="A73" s="15"/>
      <c r="B73" s="4"/>
    </row>
    <row r="74" spans="1:23" ht="13" x14ac:dyDescent="0.15">
      <c r="A74" s="3"/>
      <c r="C74" s="4"/>
    </row>
    <row r="75" spans="1:23" ht="13" x14ac:dyDescent="0.15">
      <c r="A75" s="3"/>
      <c r="C75" s="4"/>
    </row>
    <row r="76" spans="1:23" ht="13" x14ac:dyDescent="0.15">
      <c r="A76" s="3"/>
      <c r="C76" s="4"/>
    </row>
    <row r="77" spans="1:23" ht="13" x14ac:dyDescent="0.15">
      <c r="A77" s="3"/>
    </row>
    <row r="78" spans="1:23" ht="13" x14ac:dyDescent="0.15">
      <c r="A78" s="3"/>
    </row>
    <row r="79" spans="1:23" ht="13" x14ac:dyDescent="0.15"/>
    <row r="80" spans="1:23" ht="13" x14ac:dyDescent="0.15">
      <c r="A80" s="3"/>
    </row>
  </sheetData>
  <autoFilter ref="A1:W996" xr:uid="{00000000-0009-0000-0000-000000000000}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SUNY Libraries &amp; Status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Tera Doty-Blance</cp:lastModifiedBy>
  <dcterms:created xsi:type="dcterms:W3CDTF">2020-03-26T14:42:31Z</dcterms:created>
  <dcterms:modified xsi:type="dcterms:W3CDTF">2020-03-26T14:42:31Z</dcterms:modified>
</cp:coreProperties>
</file>